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6" activeTab="0"/>
  </bookViews>
  <sheets>
    <sheet name="Výpočet revize OOPP" sheetId="1" r:id="rId1"/>
  </sheets>
  <definedNames>
    <definedName name="Tisk_názvy" localSheetId="0">'Výpočet revize OOPP'!$3:$3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sz val="10"/>
            <rFont val="Tahoma"/>
            <family val="0"/>
          </rPr>
          <t xml:space="preserve">Zachycovací postroj například v lanovém parku 
</t>
        </r>
      </text>
    </comment>
  </commentList>
</comments>
</file>

<file path=xl/sharedStrings.xml><?xml version="1.0" encoding="utf-8"?>
<sst xmlns="http://schemas.openxmlformats.org/spreadsheetml/2006/main" count="106" uniqueCount="70">
  <si>
    <t xml:space="preserve">Celotělový postroj pracovní </t>
  </si>
  <si>
    <t xml:space="preserve">Celotělový postroj odlehčený </t>
  </si>
  <si>
    <t xml:space="preserve">Sedací postroj pracovní </t>
  </si>
  <si>
    <t xml:space="preserve">Sedací postroj sportovní </t>
  </si>
  <si>
    <t xml:space="preserve">Karabina </t>
  </si>
  <si>
    <t>Smyce uzavřená - šitá</t>
  </si>
  <si>
    <t>Přilba ochranná</t>
  </si>
  <si>
    <t>Lanyard I a Y</t>
  </si>
  <si>
    <t xml:space="preserve">Osma </t>
  </si>
  <si>
    <t>Blokant, stopák, ID, GRI-GRI a pod</t>
  </si>
  <si>
    <t>jed.</t>
  </si>
  <si>
    <t>ks</t>
  </si>
  <si>
    <t>metr</t>
  </si>
  <si>
    <t xml:space="preserve">základní cena </t>
  </si>
  <si>
    <t xml:space="preserve">Prsák </t>
  </si>
  <si>
    <t>hod</t>
  </si>
  <si>
    <t>Zhotovení hromadných evidenčních listů</t>
  </si>
  <si>
    <t xml:space="preserve">Zhotovení revizního protokolu </t>
  </si>
  <si>
    <t>Čištění, rozvazování a rozkompletovávání</t>
  </si>
  <si>
    <t xml:space="preserve">km </t>
  </si>
  <si>
    <t>součet</t>
  </si>
  <si>
    <t xml:space="preserve">Dvou a tří dílné OOPP </t>
  </si>
  <si>
    <t>není sleva</t>
  </si>
  <si>
    <t xml:space="preserve">Poštovné </t>
  </si>
  <si>
    <t xml:space="preserve">skutečné náklady </t>
  </si>
  <si>
    <t xml:space="preserve">na jeden evidenční list se vejde 15 položek </t>
  </si>
  <si>
    <t>SOUČET</t>
  </si>
  <si>
    <t>1x za celou revizi (čelní strana protokolu )</t>
  </si>
  <si>
    <t>nerozvázané uzly</t>
  </si>
  <si>
    <t>nerozkopletovaný materiál</t>
  </si>
  <si>
    <t>čistění materiálu</t>
  </si>
  <si>
    <t xml:space="preserve">Tlumič pádu </t>
  </si>
  <si>
    <t>na kompletnost výrobku</t>
  </si>
  <si>
    <t>na identifikační údaje k lanům!!!</t>
  </si>
  <si>
    <t xml:space="preserve">na každé lano vypisuji samostatný evidenční list </t>
  </si>
  <si>
    <t>počet</t>
  </si>
  <si>
    <t xml:space="preserve">když vyplníte první sloupec ceny bez slev, a vyjde Vám cena nad 5 000,- Kč </t>
  </si>
  <si>
    <t>PETZL</t>
  </si>
  <si>
    <t>LANEX</t>
  </si>
  <si>
    <t>ALPIN-BUPEX</t>
  </si>
  <si>
    <t>ROCK EMPIRE</t>
  </si>
  <si>
    <t>SINGING ROCK</t>
  </si>
  <si>
    <t>EDELRID</t>
  </si>
  <si>
    <t>KASK</t>
  </si>
  <si>
    <t>TENDON</t>
  </si>
  <si>
    <t>Mgr. Antonín HLAVIZŇA      hlavizna@centrum.cz        www.skolenivyskovky.cz           mobil 604 30 31 37</t>
  </si>
  <si>
    <t xml:space="preserve">Lano </t>
  </si>
  <si>
    <t xml:space="preserve">Čtyř a více dílné OOPP </t>
  </si>
  <si>
    <t>Sleva 17% pro zakázku nad 5.000,- Kč</t>
  </si>
  <si>
    <t>Slevy se sčítají</t>
  </si>
  <si>
    <t>Kdy máte nárok na slevu nad 5.000,- Kč ?</t>
  </si>
  <si>
    <t>Co se prodraží?</t>
  </si>
  <si>
    <t xml:space="preserve">Na co si dát pozor </t>
  </si>
  <si>
    <t xml:space="preserve">Značky, na které máme oprávnění </t>
  </si>
  <si>
    <t>Sleva 33% pro ty které školím z 362/2005sb. (práce ve výškách)</t>
  </si>
  <si>
    <t xml:space="preserve">Doprava paušál </t>
  </si>
  <si>
    <t>Doprava skutečná</t>
  </si>
  <si>
    <t xml:space="preserve">a termín revize si potvrdíme 20 dní dopředu … </t>
  </si>
  <si>
    <t>tak si dokáži naplánovat víc revizí při jedné cestě</t>
  </si>
  <si>
    <t>dopravou za paušál - pokud se mi nahlásíte a na revizi 40 dní dopředu</t>
  </si>
  <si>
    <r>
      <t xml:space="preserve">Pak platíte jen </t>
    </r>
    <r>
      <rPr>
        <b/>
        <sz val="9"/>
        <color indexed="57"/>
        <rFont val="Arial"/>
        <family val="2"/>
      </rPr>
      <t>Dopravu paušál 500 Kč!</t>
    </r>
  </si>
  <si>
    <t>Kde by se dalo ještě ušetřit!</t>
  </si>
  <si>
    <t xml:space="preserve">Výpočet ceny za revize OOPP a horolezecké výstroje </t>
  </si>
  <si>
    <r>
      <rPr>
        <b/>
        <sz val="9"/>
        <color indexed="51"/>
        <rFont val="Arial"/>
        <family val="2"/>
      </rPr>
      <t>sleva</t>
    </r>
    <r>
      <rPr>
        <b/>
        <sz val="12"/>
        <color indexed="51"/>
        <rFont val="Arial"/>
        <family val="2"/>
      </rPr>
      <t xml:space="preserve"> 33%</t>
    </r>
  </si>
  <si>
    <r>
      <rPr>
        <b/>
        <sz val="9"/>
        <color indexed="51"/>
        <rFont val="Arial"/>
        <family val="2"/>
      </rPr>
      <t>sleva</t>
    </r>
    <r>
      <rPr>
        <b/>
        <sz val="12"/>
        <color indexed="51"/>
        <rFont val="Arial"/>
        <family val="2"/>
      </rPr>
      <t xml:space="preserve"> 17%</t>
    </r>
  </si>
  <si>
    <r>
      <rPr>
        <b/>
        <sz val="9"/>
        <color indexed="51"/>
        <rFont val="Arial"/>
        <family val="2"/>
      </rPr>
      <t>sleva</t>
    </r>
    <r>
      <rPr>
        <b/>
        <sz val="12"/>
        <color indexed="51"/>
        <rFont val="Arial"/>
        <family val="2"/>
      </rPr>
      <t xml:space="preserve"> 50%</t>
    </r>
  </si>
  <si>
    <t>od 1.4.2014</t>
  </si>
  <si>
    <t xml:space="preserve">    CAMP</t>
  </si>
  <si>
    <t xml:space="preserve">    BEAL</t>
  </si>
  <si>
    <t>Jinak účtuji dopravu á km 6,- Kč.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</si>
</sst>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0">
    <font>
      <sz val="9"/>
      <color theme="1" tint="0.24995000660419464"/>
      <name val="Arial"/>
      <family val="2"/>
    </font>
    <font>
      <sz val="11"/>
      <color indexed="8"/>
      <name val="Arial"/>
      <family val="2"/>
    </font>
    <font>
      <sz val="10"/>
      <name val="Tahoma"/>
      <family val="0"/>
    </font>
    <font>
      <b/>
      <sz val="9"/>
      <color indexed="57"/>
      <name val="Arial"/>
      <family val="2"/>
    </font>
    <font>
      <sz val="9"/>
      <color indexed="63"/>
      <name val="Arial"/>
      <family val="2"/>
    </font>
    <font>
      <sz val="29"/>
      <color indexed="57"/>
      <name val="Georgia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4"/>
      <color indexed="57"/>
      <name val="Georgia"/>
      <family val="1"/>
    </font>
    <font>
      <sz val="11"/>
      <color indexed="57"/>
      <name val="Georgia"/>
      <family val="1"/>
    </font>
    <font>
      <sz val="9"/>
      <color indexed="57"/>
      <name val="Arial"/>
      <family val="2"/>
    </font>
    <font>
      <sz val="8"/>
      <color indexed="57"/>
      <name val="Arial"/>
      <family val="2"/>
    </font>
    <font>
      <u val="single"/>
      <sz val="9"/>
      <color indexed="57"/>
      <name val="Arial"/>
      <family val="2"/>
    </font>
    <font>
      <sz val="8"/>
      <color indexed="63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2"/>
      <color indexed="51"/>
      <name val="Arial"/>
      <family val="2"/>
    </font>
    <font>
      <b/>
      <sz val="9"/>
      <color indexed="5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2"/>
      <color theme="4" tint="-0.24993999302387238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29"/>
      <color theme="4" tint="-0.24993999302387238"/>
      <name val="Georg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theme="4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0"/>
      <color theme="1" tint="0.24995000660419464"/>
      <name val="Arial"/>
      <family val="2"/>
    </font>
    <font>
      <b/>
      <sz val="9"/>
      <color theme="1" tint="0.24995000660419464"/>
      <name val="Arial"/>
      <family val="2"/>
    </font>
    <font>
      <b/>
      <sz val="9"/>
      <color theme="1"/>
      <name val="Arial"/>
      <family val="2"/>
    </font>
    <font>
      <b/>
      <sz val="14"/>
      <color theme="4" tint="-0.24993999302387238"/>
      <name val="Georgia"/>
      <family val="1"/>
    </font>
    <font>
      <sz val="11"/>
      <color theme="4" tint="-0.24997000396251678"/>
      <name val="Georgia"/>
      <family val="1"/>
    </font>
    <font>
      <b/>
      <sz val="10"/>
      <color theme="4" tint="-0.4999699890613556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u val="single"/>
      <sz val="9"/>
      <color theme="4" tint="-0.4999699890613556"/>
      <name val="Arial"/>
      <family val="2"/>
    </font>
    <font>
      <b/>
      <sz val="9"/>
      <color theme="1" tint="0.24998000264167786"/>
      <name val="Arial"/>
      <family val="2"/>
    </font>
    <font>
      <b/>
      <sz val="12"/>
      <color theme="4" tint="-0.24997000396251678"/>
      <name val="Arial"/>
      <family val="2"/>
    </font>
    <font>
      <b/>
      <sz val="9"/>
      <color theme="4" tint="-0.24993999302387238"/>
      <name val="Arial"/>
      <family val="2"/>
    </font>
    <font>
      <sz val="8"/>
      <color theme="1" tint="0.24998000264167786"/>
      <name val="Arial"/>
      <family val="2"/>
    </font>
    <font>
      <b/>
      <sz val="12"/>
      <color rgb="FFFFC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theme="4"/>
      </right>
      <top style="dotted">
        <color theme="4" tint="0.5999600291252136"/>
      </top>
      <bottom style="dotted">
        <color theme="4" tint="0.5999600291252136"/>
      </bottom>
    </border>
    <border>
      <left style="medium">
        <color theme="4"/>
      </left>
      <right style="medium">
        <color theme="4"/>
      </right>
      <top style="dotted">
        <color theme="4" tint="0.5999600291252136"/>
      </top>
      <bottom style="dotted">
        <color theme="4" tint="0.5999600291252136"/>
      </bottom>
    </border>
    <border>
      <left style="medium">
        <color theme="4"/>
      </left>
      <right style="medium">
        <color theme="4"/>
      </right>
      <top style="dotted">
        <color theme="4" tint="0.5999600291252136"/>
      </top>
      <bottom style="medium">
        <color theme="4"/>
      </bottom>
    </border>
    <border>
      <left/>
      <right style="dotted">
        <color theme="4" tint="0.5999600291252136"/>
      </right>
      <top style="dotted">
        <color theme="4" tint="0.5999600291252136"/>
      </top>
      <bottom style="medium">
        <color theme="4"/>
      </bottom>
    </border>
    <border>
      <left/>
      <right style="medium">
        <color theme="4"/>
      </right>
      <top style="dotted">
        <color theme="4" tint="0.5999600291252136"/>
      </top>
      <bottom style="medium">
        <color theme="4"/>
      </bottom>
    </border>
    <border>
      <left/>
      <right/>
      <top style="dotted">
        <color theme="4" tint="0.5999600291252136"/>
      </top>
      <bottom style="medium">
        <color theme="4"/>
      </bottom>
    </border>
    <border>
      <left/>
      <right style="dotted">
        <color theme="4" tint="0.5999600291252136"/>
      </right>
      <top style="dotted">
        <color theme="4" tint="0.5999600291252136"/>
      </top>
      <bottom style="dotted">
        <color theme="4" tint="0.5999600291252136"/>
      </bottom>
    </border>
    <border>
      <left/>
      <right/>
      <top style="dotted">
        <color theme="4" tint="0.5999600291252136"/>
      </top>
      <bottom style="dotted">
        <color theme="4" tint="0.5999600291252136"/>
      </bottom>
    </border>
    <border>
      <left style="medium">
        <color theme="4"/>
      </left>
      <right style="dotted">
        <color theme="4" tint="0.5999600291252136"/>
      </right>
      <top style="dotted">
        <color theme="4" tint="0.5999600291252136"/>
      </top>
      <bottom style="dotted">
        <color theme="4" tint="0.5999600291252136"/>
      </bottom>
    </border>
    <border>
      <left style="dotted">
        <color theme="4" tint="0.5999600291252136"/>
      </left>
      <right style="medium">
        <color theme="4"/>
      </right>
      <top style="dotted">
        <color theme="4" tint="0.5999600291252136"/>
      </top>
      <bottom style="dotted">
        <color theme="4" tint="0.5999600291252136"/>
      </bottom>
    </border>
    <border>
      <left/>
      <right style="medium">
        <color theme="4"/>
      </right>
      <top/>
      <bottom/>
    </border>
    <border>
      <left style="medium">
        <color theme="4"/>
      </left>
      <right style="dotted">
        <color theme="4" tint="0.5999600291252136"/>
      </right>
      <top style="dotted">
        <color theme="4" tint="0.5999600291252136"/>
      </top>
      <bottom style="medium">
        <color theme="4"/>
      </bottom>
    </border>
    <border>
      <left style="dotted">
        <color theme="4" tint="0.5999600291252136"/>
      </left>
      <right style="medium">
        <color theme="4"/>
      </right>
      <top style="dotted">
        <color theme="4" tint="0.5999600291252136"/>
      </top>
      <bottom style="medium">
        <color theme="4"/>
      </bottom>
    </border>
    <border>
      <left style="medium">
        <color theme="4"/>
      </left>
      <right style="dotted">
        <color theme="4" tint="0.5999600291252136"/>
      </right>
      <top style="medium">
        <color theme="4"/>
      </top>
      <bottom style="dotted">
        <color theme="4" tint="0.5999600291252136"/>
      </bottom>
    </border>
    <border>
      <left style="dotted">
        <color theme="4" tint="0.5999600291252136"/>
      </left>
      <right style="medium">
        <color theme="4"/>
      </right>
      <top style="medium">
        <color theme="4"/>
      </top>
      <bottom style="dotted">
        <color theme="4" tint="0.5999600291252136"/>
      </bottom>
    </border>
    <border>
      <left/>
      <right/>
      <top style="thick">
        <color theme="4" tint="0.5999600291252136"/>
      </top>
      <bottom style="dotted">
        <color theme="4" tint="0.5999600291252136"/>
      </bottom>
    </border>
    <border>
      <left style="medium">
        <color theme="4"/>
      </left>
      <right style="medium">
        <color theme="4"/>
      </right>
      <top style="medium">
        <color theme="4"/>
      </top>
      <bottom style="dotted">
        <color theme="4" tint="0.5999600291252136"/>
      </bottom>
    </border>
    <border>
      <left/>
      <right style="dotted">
        <color theme="4" tint="0.5999600291252136"/>
      </right>
      <top style="medium">
        <color theme="4"/>
      </top>
      <bottom/>
    </border>
    <border>
      <left/>
      <right/>
      <top style="medium">
        <color theme="4"/>
      </top>
      <bottom/>
    </border>
    <border>
      <left style="medium">
        <color theme="4"/>
      </left>
      <right/>
      <top style="dotted">
        <color theme="4" tint="0.5999600291252136"/>
      </top>
      <bottom style="dotted">
        <color theme="4" tint="0.599960029125213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tted">
        <color theme="4" tint="0.5999600291252136"/>
      </bottom>
    </border>
    <border>
      <left style="medium">
        <color theme="9" tint="-0.4999699890613556"/>
      </left>
      <right style="medium">
        <color theme="9" tint="-0.4999699890613556"/>
      </right>
      <top style="dotted">
        <color theme="4" tint="0.5999600291252136"/>
      </top>
      <bottom style="dotted">
        <color theme="4" tint="0.5999600291252136"/>
      </bottom>
    </border>
    <border>
      <left style="medium">
        <color theme="9" tint="-0.4999699890613556"/>
      </left>
      <right style="medium">
        <color theme="9" tint="-0.4999699890613556"/>
      </right>
      <top style="dotted">
        <color theme="4" tint="0.5999600291252136"/>
      </top>
      <bottom style="medium">
        <color theme="9" tint="-0.4999699890613556"/>
      </bottom>
    </border>
    <border>
      <left/>
      <right style="dotted">
        <color theme="4" tint="0.5999600291252136"/>
      </right>
      <top/>
      <bottom style="dotted">
        <color theme="4" tint="0.5999600291252136"/>
      </bottom>
    </border>
    <border>
      <left/>
      <right/>
      <top/>
      <bottom style="dotted">
        <color theme="4" tint="0.5999600291252136"/>
      </bottom>
    </border>
    <border>
      <left/>
      <right/>
      <top style="medium">
        <color theme="4"/>
      </top>
      <bottom style="dotted">
        <color theme="4" tint="0.5999600291252136"/>
      </bottom>
    </border>
    <border>
      <left style="dotted">
        <color theme="4" tint="0.5999600291252136"/>
      </left>
      <right/>
      <top style="dotted">
        <color theme="4" tint="0.5999600291252136"/>
      </top>
      <bottom style="dotted">
        <color theme="4" tint="0.5999600291252136"/>
      </bottom>
    </border>
    <border>
      <left style="dotted">
        <color theme="4" tint="0.5999600291252136"/>
      </left>
      <right/>
      <top style="dotted">
        <color theme="4" tint="0.5999600291252136"/>
      </top>
      <bottom style="medium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>
        <color theme="4"/>
      </left>
      <right/>
      <top style="medium">
        <color theme="4"/>
      </top>
      <bottom style="dotted">
        <color theme="4" tint="0.5999600291252136"/>
      </bottom>
    </border>
    <border>
      <left style="hair">
        <color theme="4"/>
      </left>
      <right/>
      <top style="dotted">
        <color theme="4" tint="0.5999600291252136"/>
      </top>
      <bottom style="dotted">
        <color theme="4" tint="0.5999600291252136"/>
      </bottom>
    </border>
    <border>
      <left style="hair">
        <color theme="4"/>
      </left>
      <right/>
      <top style="dotted">
        <color theme="4" tint="0.5999600291252136"/>
      </top>
      <bottom style="medium">
        <color theme="4"/>
      </bottom>
    </border>
    <border>
      <left style="medium"/>
      <right style="medium"/>
      <top style="medium"/>
      <bottom style="dotted">
        <color theme="4" tint="0.5999600291252136"/>
      </bottom>
    </border>
    <border>
      <left style="medium"/>
      <right style="medium"/>
      <top style="dotted">
        <color theme="4" tint="0.5999600291252136"/>
      </top>
      <bottom style="dotted">
        <color theme="4" tint="0.5999600291252136"/>
      </bottom>
    </border>
    <border>
      <left style="medium"/>
      <right style="medium"/>
      <top style="dotted">
        <color theme="4" tint="0.5999600291252136"/>
      </top>
      <bottom style="medium"/>
    </border>
    <border>
      <left/>
      <right style="medium">
        <color theme="4"/>
      </right>
      <top style="medium">
        <color theme="4"/>
      </top>
      <bottom style="dotted">
        <color theme="4" tint="0.5999600291252136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7" applyNumberFormat="0" applyAlignment="0" applyProtection="0"/>
    <xf numFmtId="0" fontId="47" fillId="26" borderId="7" applyNumberFormat="0" applyAlignment="0" applyProtection="0"/>
    <xf numFmtId="0" fontId="48" fillId="26" borderId="8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0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51" fillId="0" borderId="0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5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164" fontId="52" fillId="0" borderId="9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indent="1"/>
    </xf>
    <xf numFmtId="164" fontId="53" fillId="0" borderId="11" xfId="0" applyNumberFormat="1" applyFont="1" applyFill="1" applyBorder="1" applyAlignment="1">
      <alignment horizontal="right" vertical="center" indent="1"/>
    </xf>
    <xf numFmtId="1" fontId="53" fillId="0" borderId="12" xfId="0" applyNumberFormat="1" applyFont="1" applyFill="1" applyBorder="1" applyAlignment="1">
      <alignment horizontal="center" vertical="center"/>
    </xf>
    <xf numFmtId="164" fontId="53" fillId="0" borderId="13" xfId="0" applyNumberFormat="1" applyFont="1" applyFill="1" applyBorder="1" applyAlignment="1">
      <alignment horizontal="center" vertical="center"/>
    </xf>
    <xf numFmtId="1" fontId="53" fillId="0" borderId="14" xfId="0" applyNumberFormat="1" applyFont="1" applyFill="1" applyBorder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4" fontId="56" fillId="0" borderId="0" xfId="0" applyNumberFormat="1" applyFont="1" applyBorder="1" applyAlignment="1">
      <alignment horizontal="left"/>
    </xf>
    <xf numFmtId="0" fontId="5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7" fillId="2" borderId="0" xfId="44" applyNumberFormat="1" applyFont="1" applyFill="1" applyBorder="1" applyAlignment="1">
      <alignment horizontal="left"/>
    </xf>
    <xf numFmtId="0" fontId="0" fillId="2" borderId="0" xfId="0" applyFont="1" applyFill="1" applyAlignment="1">
      <alignment horizontal="center" vertical="center"/>
    </xf>
    <xf numFmtId="164" fontId="52" fillId="2" borderId="0" xfId="0" applyNumberFormat="1" applyFont="1" applyFill="1" applyAlignment="1">
      <alignment vertical="center"/>
    </xf>
    <xf numFmtId="1" fontId="52" fillId="2" borderId="0" xfId="0" applyNumberFormat="1" applyFont="1" applyFill="1" applyAlignment="1">
      <alignment horizontal="center" vertical="center"/>
    </xf>
    <xf numFmtId="164" fontId="52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58" fillId="2" borderId="0" xfId="0" applyNumberFormat="1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 applyProtection="1">
      <alignment horizontal="center" vertical="center"/>
      <protection locked="0"/>
    </xf>
    <xf numFmtId="1" fontId="52" fillId="0" borderId="16" xfId="0" applyNumberFormat="1" applyFont="1" applyFill="1" applyBorder="1" applyAlignment="1" applyProtection="1">
      <alignment horizontal="center" vertical="center"/>
      <protection locked="0"/>
    </xf>
    <xf numFmtId="1" fontId="59" fillId="2" borderId="0" xfId="0" applyNumberFormat="1" applyFont="1" applyFill="1" applyAlignment="1">
      <alignment horizontal="left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0" fillId="0" borderId="0" xfId="0" applyFont="1" applyAlignment="1">
      <alignment horizontal="left" vertical="center" indent="1"/>
    </xf>
    <xf numFmtId="0" fontId="59" fillId="0" borderId="0" xfId="0" applyFont="1" applyAlignment="1">
      <alignment vertical="center"/>
    </xf>
    <xf numFmtId="14" fontId="52" fillId="0" borderId="16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14" fontId="64" fillId="0" borderId="18" xfId="0" applyNumberFormat="1" applyFont="1" applyFill="1" applyBorder="1" applyAlignment="1">
      <alignment horizontal="left" vertical="center" indent="1"/>
    </xf>
    <xf numFmtId="0" fontId="55" fillId="2" borderId="19" xfId="0" applyFont="1" applyFill="1" applyBorder="1" applyAlignment="1">
      <alignment vertical="center"/>
    </xf>
    <xf numFmtId="14" fontId="52" fillId="0" borderId="18" xfId="0" applyNumberFormat="1" applyFont="1" applyFill="1" applyBorder="1" applyAlignment="1">
      <alignment horizontal="left" vertical="center" indent="1"/>
    </xf>
    <xf numFmtId="0" fontId="50" fillId="0" borderId="20" xfId="0" applyFont="1" applyFill="1" applyBorder="1" applyAlignment="1">
      <alignment horizontal="center" vertical="center"/>
    </xf>
    <xf numFmtId="14" fontId="53" fillId="0" borderId="21" xfId="0" applyNumberFormat="1" applyFont="1" applyFill="1" applyBorder="1" applyAlignment="1">
      <alignment horizontal="left" vertical="center" indent="1"/>
    </xf>
    <xf numFmtId="14" fontId="53" fillId="0" borderId="11" xfId="0" applyNumberFormat="1" applyFont="1" applyFill="1" applyBorder="1" applyAlignment="1">
      <alignment horizontal="center" vertical="center"/>
    </xf>
    <xf numFmtId="0" fontId="65" fillId="2" borderId="22" xfId="0" applyFont="1" applyFill="1" applyBorder="1" applyAlignment="1">
      <alignment horizontal="left"/>
    </xf>
    <xf numFmtId="14" fontId="38" fillId="2" borderId="23" xfId="40" applyNumberFormat="1" applyFont="1" applyFill="1" applyBorder="1" applyAlignment="1">
      <alignment horizontal="left" vertical="center" indent="1"/>
    </xf>
    <xf numFmtId="14" fontId="66" fillId="2" borderId="24" xfId="40" applyNumberFormat="1" applyFont="1" applyFill="1" applyBorder="1" applyAlignment="1">
      <alignment horizontal="center" vertical="center"/>
    </xf>
    <xf numFmtId="164" fontId="66" fillId="2" borderId="25" xfId="40" applyNumberFormat="1" applyFont="1" applyFill="1" applyBorder="1" applyAlignment="1">
      <alignment horizontal="center" vertical="center" wrapText="1"/>
    </xf>
    <xf numFmtId="1" fontId="38" fillId="2" borderId="26" xfId="40" applyNumberFormat="1" applyFill="1" applyBorder="1" applyAlignment="1">
      <alignment vertical="center"/>
    </xf>
    <xf numFmtId="1" fontId="38" fillId="2" borderId="27" xfId="4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60" fillId="2" borderId="0" xfId="0" applyFont="1" applyFill="1" applyAlignment="1">
      <alignment vertical="center"/>
    </xf>
    <xf numFmtId="1" fontId="0" fillId="2" borderId="0" xfId="0" applyNumberFormat="1" applyFill="1" applyAlignment="1">
      <alignment horizontal="center" vertical="center"/>
    </xf>
    <xf numFmtId="0" fontId="61" fillId="0" borderId="19" xfId="0" applyFont="1" applyBorder="1" applyAlignment="1">
      <alignment vertical="center"/>
    </xf>
    <xf numFmtId="164" fontId="64" fillId="0" borderId="28" xfId="0" applyNumberFormat="1" applyFont="1" applyFill="1" applyBorder="1" applyAlignment="1">
      <alignment horizontal="right" vertical="center" indent="1"/>
    </xf>
    <xf numFmtId="1" fontId="64" fillId="0" borderId="29" xfId="0" applyNumberFormat="1" applyFont="1" applyFill="1" applyBorder="1" applyAlignment="1" applyProtection="1">
      <alignment horizontal="center"/>
      <protection locked="0"/>
    </xf>
    <xf numFmtId="164" fontId="64" fillId="0" borderId="9" xfId="0" applyNumberFormat="1" applyFont="1" applyFill="1" applyBorder="1" applyAlignment="1">
      <alignment horizontal="center" vertical="center"/>
    </xf>
    <xf numFmtId="1" fontId="64" fillId="0" borderId="29" xfId="0" applyNumberFormat="1" applyFont="1" applyFill="1" applyBorder="1" applyAlignment="1" applyProtection="1">
      <alignment horizontal="center" vertical="center"/>
      <protection locked="0"/>
    </xf>
    <xf numFmtId="1" fontId="64" fillId="0" borderId="30" xfId="0" applyNumberFormat="1" applyFont="1" applyFill="1" applyBorder="1" applyAlignment="1" applyProtection="1">
      <alignment horizontal="center" vertical="center"/>
      <protection locked="0"/>
    </xf>
    <xf numFmtId="1" fontId="64" fillId="0" borderId="31" xfId="0" applyNumberFormat="1" applyFont="1" applyFill="1" applyBorder="1" applyAlignment="1" applyProtection="1">
      <alignment horizontal="center" vertical="center"/>
      <protection locked="0"/>
    </xf>
    <xf numFmtId="164" fontId="64" fillId="0" borderId="10" xfId="0" applyNumberFormat="1" applyFont="1" applyFill="1" applyBorder="1" applyAlignment="1">
      <alignment horizontal="right" vertical="center" indent="1"/>
    </xf>
    <xf numFmtId="1" fontId="64" fillId="0" borderId="32" xfId="0" applyNumberFormat="1" applyFont="1" applyFill="1" applyBorder="1" applyAlignment="1">
      <alignment horizontal="center" vertical="center"/>
    </xf>
    <xf numFmtId="1" fontId="64" fillId="0" borderId="33" xfId="0" applyNumberFormat="1" applyFont="1" applyFill="1" applyBorder="1" applyAlignment="1">
      <alignment horizontal="center" vertical="center"/>
    </xf>
    <xf numFmtId="1" fontId="64" fillId="0" borderId="15" xfId="0" applyNumberFormat="1" applyFont="1" applyFill="1" applyBorder="1" applyAlignment="1" applyProtection="1">
      <alignment horizontal="center" vertical="center"/>
      <protection/>
    </xf>
    <xf numFmtId="1" fontId="64" fillId="0" borderId="16" xfId="0" applyNumberFormat="1" applyFont="1" applyFill="1" applyBorder="1" applyAlignment="1" applyProtection="1">
      <alignment horizontal="center" vertical="center"/>
      <protection/>
    </xf>
    <xf numFmtId="1" fontId="64" fillId="0" borderId="15" xfId="0" applyNumberFormat="1" applyFont="1" applyFill="1" applyBorder="1" applyAlignment="1" applyProtection="1">
      <alignment horizontal="center" vertical="center"/>
      <protection locked="0"/>
    </xf>
    <xf numFmtId="1" fontId="64" fillId="0" borderId="16" xfId="0" applyNumberFormat="1" applyFont="1" applyFill="1" applyBorder="1" applyAlignment="1" applyProtection="1">
      <alignment horizontal="center" vertical="center"/>
      <protection locked="0"/>
    </xf>
    <xf numFmtId="164" fontId="67" fillId="0" borderId="28" xfId="0" applyNumberFormat="1" applyFont="1" applyFill="1" applyBorder="1" applyAlignment="1">
      <alignment horizontal="center" vertical="center" wrapText="1"/>
    </xf>
    <xf numFmtId="164" fontId="64" fillId="0" borderId="16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38" fillId="2" borderId="34" xfId="40" applyNumberFormat="1" applyFill="1" applyBorder="1" applyAlignment="1">
      <alignment horizontal="center" vertical="center"/>
    </xf>
    <xf numFmtId="164" fontId="64" fillId="0" borderId="35" xfId="0" applyNumberFormat="1" applyFont="1" applyFill="1" applyBorder="1" applyAlignment="1">
      <alignment horizontal="center" vertical="center"/>
    </xf>
    <xf numFmtId="164" fontId="52" fillId="0" borderId="35" xfId="0" applyNumberFormat="1" applyFont="1" applyFill="1" applyBorder="1" applyAlignment="1">
      <alignment horizontal="center" vertical="center"/>
    </xf>
    <xf numFmtId="164" fontId="53" fillId="0" borderId="36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38" fillId="27" borderId="37" xfId="40" applyNumberFormat="1" applyFill="1" applyBorder="1" applyAlignment="1">
      <alignment horizontal="center" vertical="center"/>
    </xf>
    <xf numFmtId="164" fontId="64" fillId="27" borderId="38" xfId="0" applyNumberFormat="1" applyFont="1" applyFill="1" applyBorder="1" applyAlignment="1">
      <alignment horizontal="center" vertical="center"/>
    </xf>
    <xf numFmtId="164" fontId="52" fillId="27" borderId="38" xfId="0" applyNumberFormat="1" applyFont="1" applyFill="1" applyBorder="1" applyAlignment="1">
      <alignment horizontal="center" vertical="center"/>
    </xf>
    <xf numFmtId="164" fontId="53" fillId="27" borderId="39" xfId="0" applyNumberFormat="1" applyFont="1" applyFill="1" applyBorder="1" applyAlignment="1">
      <alignment horizontal="center" vertical="center"/>
    </xf>
    <xf numFmtId="164" fontId="38" fillId="2" borderId="40" xfId="40" applyNumberFormat="1" applyFill="1" applyBorder="1" applyAlignment="1">
      <alignment horizontal="center" vertical="center"/>
    </xf>
    <xf numFmtId="164" fontId="64" fillId="0" borderId="41" xfId="0" applyNumberFormat="1" applyFont="1" applyFill="1" applyBorder="1" applyAlignment="1">
      <alignment horizontal="center" vertical="center"/>
    </xf>
    <xf numFmtId="164" fontId="52" fillId="0" borderId="41" xfId="0" applyNumberFormat="1" applyFont="1" applyFill="1" applyBorder="1" applyAlignment="1">
      <alignment horizontal="center" vertical="center"/>
    </xf>
    <xf numFmtId="164" fontId="53" fillId="0" borderId="42" xfId="0" applyNumberFormat="1" applyFont="1" applyFill="1" applyBorder="1" applyAlignment="1">
      <alignment horizontal="center" vertical="center"/>
    </xf>
    <xf numFmtId="164" fontId="38" fillId="27" borderId="43" xfId="40" applyNumberFormat="1" applyFill="1" applyBorder="1" applyAlignment="1">
      <alignment horizontal="center" vertical="center"/>
    </xf>
    <xf numFmtId="164" fontId="64" fillId="27" borderId="44" xfId="0" applyNumberFormat="1" applyFont="1" applyFill="1" applyBorder="1" applyAlignment="1">
      <alignment horizontal="center" vertical="center"/>
    </xf>
    <xf numFmtId="164" fontId="52" fillId="27" borderId="44" xfId="0" applyNumberFormat="1" applyFont="1" applyFill="1" applyBorder="1" applyAlignment="1">
      <alignment horizontal="center" vertical="center"/>
    </xf>
    <xf numFmtId="164" fontId="53" fillId="27" borderId="45" xfId="0" applyNumberFormat="1" applyFont="1" applyFill="1" applyBorder="1" applyAlignment="1">
      <alignment horizontal="center" vertical="center"/>
    </xf>
    <xf numFmtId="164" fontId="52" fillId="0" borderId="16" xfId="0" applyNumberFormat="1" applyFont="1" applyFill="1" applyBorder="1" applyAlignment="1">
      <alignment horizontal="center" vertical="center"/>
    </xf>
    <xf numFmtId="164" fontId="53" fillId="0" borderId="14" xfId="0" applyNumberFormat="1" applyFont="1" applyFill="1" applyBorder="1" applyAlignment="1">
      <alignment horizontal="center" vertical="center"/>
    </xf>
    <xf numFmtId="164" fontId="68" fillId="2" borderId="46" xfId="4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b/>
        <i val="0"/>
        <color theme="5"/>
      </font>
    </dxf>
    <dxf>
      <font>
        <b/>
        <i val="0"/>
        <color theme="5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304800</xdr:rowOff>
    </xdr:from>
    <xdr:to>
      <xdr:col>4</xdr:col>
      <xdr:colOff>57150</xdr:colOff>
      <xdr:row>0</xdr:row>
      <xdr:rowOff>304800</xdr:rowOff>
    </xdr:to>
    <xdr:sp>
      <xdr:nvSpPr>
        <xdr:cNvPr id="1" name="Tip k šabloně" descr="Tady na první pohled vidíte, jestli máte účet vyrovnaný nebo nevyrovnaný. "/>
        <xdr:cNvSpPr>
          <a:spLocks/>
        </xdr:cNvSpPr>
      </xdr:nvSpPr>
      <xdr:spPr>
        <a:xfrm>
          <a:off x="266700" y="304800"/>
          <a:ext cx="3028950" cy="0"/>
        </a:xfrm>
        <a:prstGeom prst="homePlate">
          <a:avLst>
            <a:gd name="adj" fmla="val 50000"/>
          </a:avLst>
        </a:prstGeom>
        <a:solidFill>
          <a:srgbClr val="EAEEE2"/>
        </a:solidFill>
        <a:ln w="25400" cmpd="sng">
          <a:noFill/>
        </a:ln>
      </xdr:spPr>
      <xdr:txBody>
        <a:bodyPr vertOverflow="clip" wrap="square" lIns="91440" tIns="45720" rIns="0" bIns="45720" anchor="ctr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T-Account Ledger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AA46"/>
  <sheetViews>
    <sheetView showGridLines="0" tabSelected="1" zoomScalePageLayoutView="0" workbookViewId="0" topLeftCell="A1">
      <selection activeCell="W22" sqref="W22"/>
    </sheetView>
  </sheetViews>
  <sheetFormatPr defaultColWidth="9.140625" defaultRowHeight="17.25" customHeight="1"/>
  <cols>
    <col min="1" max="1" width="3.28125" style="0" customWidth="1"/>
    <col min="2" max="2" width="4.57421875" style="0" customWidth="1"/>
    <col min="3" max="3" width="36.57421875" style="23" customWidth="1"/>
    <col min="4" max="4" width="4.140625" style="6" customWidth="1"/>
    <col min="5" max="5" width="11.8515625" style="9" customWidth="1"/>
    <col min="6" max="6" width="7.7109375" style="13" bestFit="1" customWidth="1"/>
    <col min="7" max="7" width="12.7109375" style="11" customWidth="1"/>
    <col min="8" max="8" width="1.1484375" style="11" customWidth="1"/>
    <col min="9" max="9" width="11.421875" style="11" bestFit="1" customWidth="1"/>
    <col min="10" max="10" width="7.7109375" style="13" bestFit="1" customWidth="1"/>
    <col min="11" max="11" width="12.421875" style="11" customWidth="1"/>
    <col min="12" max="12" width="1.1484375" style="11" customWidth="1"/>
    <col min="13" max="13" width="11.421875" style="11" customWidth="1"/>
    <col min="14" max="14" width="7.7109375" style="13" bestFit="1" customWidth="1"/>
    <col min="15" max="15" width="12.421875" style="11" bestFit="1" customWidth="1"/>
    <col min="16" max="16" width="1.1484375" style="11" customWidth="1"/>
    <col min="17" max="17" width="11.421875" style="11" customWidth="1"/>
    <col min="18" max="18" width="7.7109375" style="13" bestFit="1" customWidth="1"/>
    <col min="19" max="19" width="12.421875" style="11" bestFit="1" customWidth="1"/>
    <col min="20" max="20" width="1.1484375" style="11" customWidth="1"/>
    <col min="21" max="21" width="1.1484375" style="5" customWidth="1"/>
    <col min="22" max="22" width="9.00390625" style="37" customWidth="1"/>
  </cols>
  <sheetData>
    <row r="1" spans="2:27" ht="24" customHeight="1">
      <c r="B1" s="27" t="s">
        <v>62</v>
      </c>
      <c r="C1" s="25"/>
      <c r="D1" s="28"/>
      <c r="E1" s="29"/>
      <c r="F1" s="59"/>
      <c r="G1" s="31"/>
      <c r="H1" s="31"/>
      <c r="I1" s="32"/>
      <c r="J1" s="30"/>
      <c r="K1" s="36" t="s">
        <v>45</v>
      </c>
      <c r="L1" s="36"/>
      <c r="M1" s="31"/>
      <c r="N1" s="30"/>
      <c r="O1" s="31"/>
      <c r="P1" s="31"/>
      <c r="Q1" s="32"/>
      <c r="R1" s="30"/>
      <c r="S1" s="33"/>
      <c r="T1" s="33"/>
      <c r="U1" s="57"/>
      <c r="V1" s="58"/>
      <c r="W1" s="26"/>
      <c r="X1" s="26"/>
      <c r="Y1" s="26"/>
      <c r="Z1" s="26"/>
      <c r="AA1" s="26"/>
    </row>
    <row r="2" spans="2:21" ht="3.75" customHeight="1" thickBot="1">
      <c r="B2" s="2"/>
      <c r="C2" s="24"/>
      <c r="D2" s="7"/>
      <c r="E2" s="8"/>
      <c r="F2" s="12"/>
      <c r="G2" s="10"/>
      <c r="H2" s="10"/>
      <c r="I2" s="10"/>
      <c r="J2" s="12"/>
      <c r="K2" s="10"/>
      <c r="L2" s="10"/>
      <c r="M2" s="10"/>
      <c r="N2" s="12"/>
      <c r="O2" s="10"/>
      <c r="P2" s="10"/>
      <c r="Q2" s="10"/>
      <c r="R2" s="12"/>
      <c r="S2" s="14"/>
      <c r="T2" s="76"/>
      <c r="U2" s="3"/>
    </row>
    <row r="3" spans="2:21" s="1" customFormat="1" ht="21.75" customHeight="1" thickBot="1" thickTop="1">
      <c r="B3" s="51"/>
      <c r="C3" s="52"/>
      <c r="D3" s="53" t="s">
        <v>10</v>
      </c>
      <c r="E3" s="54" t="s">
        <v>13</v>
      </c>
      <c r="F3" s="55" t="s">
        <v>35</v>
      </c>
      <c r="G3" s="77" t="s">
        <v>20</v>
      </c>
      <c r="H3" s="90"/>
      <c r="I3" s="96" t="s">
        <v>63</v>
      </c>
      <c r="J3" s="56" t="s">
        <v>35</v>
      </c>
      <c r="K3" s="86" t="s">
        <v>20</v>
      </c>
      <c r="L3" s="90"/>
      <c r="M3" s="96" t="s">
        <v>64</v>
      </c>
      <c r="N3" s="56" t="s">
        <v>35</v>
      </c>
      <c r="O3" s="86" t="s">
        <v>20</v>
      </c>
      <c r="P3" s="90"/>
      <c r="Q3" s="96" t="s">
        <v>65</v>
      </c>
      <c r="R3" s="56" t="s">
        <v>35</v>
      </c>
      <c r="S3" s="77" t="s">
        <v>20</v>
      </c>
      <c r="T3" s="82"/>
      <c r="U3" s="4"/>
    </row>
    <row r="4" spans="2:22" ht="15" customHeight="1">
      <c r="B4" s="44">
        <v>1</v>
      </c>
      <c r="C4" s="45" t="s">
        <v>0</v>
      </c>
      <c r="D4" s="43" t="s">
        <v>11</v>
      </c>
      <c r="E4" s="61">
        <v>140</v>
      </c>
      <c r="F4" s="62"/>
      <c r="G4" s="75">
        <f>E4*F4</f>
        <v>0</v>
      </c>
      <c r="H4" s="91"/>
      <c r="I4" s="75">
        <v>94</v>
      </c>
      <c r="J4" s="64"/>
      <c r="K4" s="75">
        <f>I4*J4</f>
        <v>0</v>
      </c>
      <c r="L4" s="91"/>
      <c r="M4" s="75">
        <v>116</v>
      </c>
      <c r="N4" s="64"/>
      <c r="O4" s="75">
        <f>M4*N4</f>
        <v>0</v>
      </c>
      <c r="P4" s="91"/>
      <c r="Q4" s="75">
        <v>70</v>
      </c>
      <c r="R4" s="64"/>
      <c r="S4" s="75">
        <f>Q4*R4</f>
        <v>0</v>
      </c>
      <c r="T4" s="83"/>
      <c r="U4" s="3"/>
      <c r="V4" s="38" t="s">
        <v>54</v>
      </c>
    </row>
    <row r="5" spans="2:22" ht="15" customHeight="1">
      <c r="B5" s="44"/>
      <c r="C5" s="45"/>
      <c r="D5" s="43"/>
      <c r="E5" s="61"/>
      <c r="F5" s="65"/>
      <c r="G5" s="75"/>
      <c r="H5" s="91"/>
      <c r="I5" s="75"/>
      <c r="J5" s="65"/>
      <c r="K5" s="75"/>
      <c r="L5" s="91"/>
      <c r="M5" s="75"/>
      <c r="N5" s="65"/>
      <c r="O5" s="75"/>
      <c r="P5" s="91"/>
      <c r="Q5" s="75"/>
      <c r="R5" s="65"/>
      <c r="S5" s="75"/>
      <c r="T5" s="83"/>
      <c r="U5" s="3"/>
      <c r="V5" s="38" t="s">
        <v>48</v>
      </c>
    </row>
    <row r="6" spans="2:22" ht="15" customHeight="1">
      <c r="B6" s="44">
        <v>2</v>
      </c>
      <c r="C6" s="45" t="s">
        <v>1</v>
      </c>
      <c r="D6" s="43" t="s">
        <v>11</v>
      </c>
      <c r="E6" s="61">
        <v>110</v>
      </c>
      <c r="F6" s="65"/>
      <c r="G6" s="75">
        <f>E6*F6</f>
        <v>0</v>
      </c>
      <c r="H6" s="91"/>
      <c r="I6" s="75">
        <v>73</v>
      </c>
      <c r="J6" s="65"/>
      <c r="K6" s="75">
        <f>I6*J6</f>
        <v>0</v>
      </c>
      <c r="L6" s="91"/>
      <c r="M6" s="75">
        <v>91</v>
      </c>
      <c r="N6" s="65"/>
      <c r="O6" s="75">
        <f>M6*N6</f>
        <v>0</v>
      </c>
      <c r="P6" s="91"/>
      <c r="Q6" s="75">
        <v>45</v>
      </c>
      <c r="R6" s="65"/>
      <c r="S6" s="75">
        <f>Q6*R6</f>
        <v>0</v>
      </c>
      <c r="T6" s="83"/>
      <c r="U6" s="3"/>
      <c r="V6" s="38" t="s">
        <v>49</v>
      </c>
    </row>
    <row r="7" spans="2:21" ht="15" customHeight="1">
      <c r="B7" s="44"/>
      <c r="C7" s="45"/>
      <c r="D7" s="43"/>
      <c r="E7" s="61"/>
      <c r="F7" s="65"/>
      <c r="G7" s="75"/>
      <c r="H7" s="91"/>
      <c r="I7" s="75"/>
      <c r="J7" s="65"/>
      <c r="K7" s="75"/>
      <c r="L7" s="91"/>
      <c r="M7" s="75"/>
      <c r="N7" s="65"/>
      <c r="O7" s="75"/>
      <c r="P7" s="91"/>
      <c r="Q7" s="75"/>
      <c r="R7" s="65"/>
      <c r="S7" s="75"/>
      <c r="T7" s="83"/>
      <c r="U7" s="3"/>
    </row>
    <row r="8" spans="2:22" ht="15" customHeight="1">
      <c r="B8" s="44">
        <v>3</v>
      </c>
      <c r="C8" s="45" t="s">
        <v>2</v>
      </c>
      <c r="D8" s="43" t="s">
        <v>11</v>
      </c>
      <c r="E8" s="61">
        <v>90</v>
      </c>
      <c r="F8" s="65"/>
      <c r="G8" s="75">
        <f>E8*F8</f>
        <v>0</v>
      </c>
      <c r="H8" s="91"/>
      <c r="I8" s="75">
        <v>60</v>
      </c>
      <c r="J8" s="65"/>
      <c r="K8" s="75">
        <f>I8*J8</f>
        <v>0</v>
      </c>
      <c r="L8" s="91"/>
      <c r="M8" s="75">
        <v>75</v>
      </c>
      <c r="N8" s="65"/>
      <c r="O8" s="75">
        <f>M8*N8</f>
        <v>0</v>
      </c>
      <c r="P8" s="91"/>
      <c r="Q8" s="75">
        <v>45</v>
      </c>
      <c r="R8" s="65"/>
      <c r="S8" s="75">
        <f>Q8*R8</f>
        <v>0</v>
      </c>
      <c r="T8" s="83"/>
      <c r="U8" s="3"/>
      <c r="V8" s="38" t="s">
        <v>50</v>
      </c>
    </row>
    <row r="9" spans="2:22" ht="15" customHeight="1">
      <c r="B9" s="44"/>
      <c r="C9" s="45"/>
      <c r="D9" s="43"/>
      <c r="E9" s="61"/>
      <c r="F9" s="65"/>
      <c r="G9" s="75"/>
      <c r="H9" s="91"/>
      <c r="I9" s="75"/>
      <c r="J9" s="65"/>
      <c r="K9" s="75"/>
      <c r="L9" s="91"/>
      <c r="M9" s="75"/>
      <c r="N9" s="65"/>
      <c r="O9" s="75"/>
      <c r="P9" s="91"/>
      <c r="Q9" s="75"/>
      <c r="R9" s="65"/>
      <c r="S9" s="75"/>
      <c r="T9" s="83"/>
      <c r="U9" s="3"/>
      <c r="V9" s="39" t="s">
        <v>36</v>
      </c>
    </row>
    <row r="10" spans="2:21" ht="15" customHeight="1">
      <c r="B10" s="44">
        <v>4</v>
      </c>
      <c r="C10" s="45" t="s">
        <v>3</v>
      </c>
      <c r="D10" s="43" t="s">
        <v>11</v>
      </c>
      <c r="E10" s="61">
        <v>70</v>
      </c>
      <c r="F10" s="65"/>
      <c r="G10" s="75">
        <f>E10*F10</f>
        <v>0</v>
      </c>
      <c r="H10" s="91"/>
      <c r="I10" s="75">
        <v>54</v>
      </c>
      <c r="J10" s="65"/>
      <c r="K10" s="75">
        <f>I10*J10</f>
        <v>0</v>
      </c>
      <c r="L10" s="91"/>
      <c r="M10" s="75">
        <v>58</v>
      </c>
      <c r="N10" s="65"/>
      <c r="O10" s="75">
        <f>M10*N10</f>
        <v>0</v>
      </c>
      <c r="P10" s="91"/>
      <c r="Q10" s="75">
        <v>35</v>
      </c>
      <c r="R10" s="65"/>
      <c r="S10" s="75">
        <f>Q10*R10</f>
        <v>0</v>
      </c>
      <c r="T10" s="83"/>
      <c r="U10" s="3"/>
    </row>
    <row r="11" spans="2:22" ht="15" customHeight="1">
      <c r="B11" s="44"/>
      <c r="C11" s="45"/>
      <c r="D11" s="43"/>
      <c r="E11" s="61"/>
      <c r="F11" s="65"/>
      <c r="G11" s="75"/>
      <c r="H11" s="91"/>
      <c r="I11" s="75"/>
      <c r="J11" s="65"/>
      <c r="K11" s="75"/>
      <c r="L11" s="91"/>
      <c r="M11" s="75"/>
      <c r="N11" s="65"/>
      <c r="O11" s="75"/>
      <c r="P11" s="91"/>
      <c r="Q11" s="75"/>
      <c r="R11" s="65"/>
      <c r="S11" s="75"/>
      <c r="T11" s="83"/>
      <c r="U11" s="3"/>
      <c r="V11" s="38" t="s">
        <v>51</v>
      </c>
    </row>
    <row r="12" spans="2:22" ht="15" customHeight="1">
      <c r="B12" s="44">
        <v>5</v>
      </c>
      <c r="C12" s="45" t="s">
        <v>14</v>
      </c>
      <c r="D12" s="43" t="s">
        <v>11</v>
      </c>
      <c r="E12" s="61">
        <v>60</v>
      </c>
      <c r="F12" s="65"/>
      <c r="G12" s="75">
        <f>E12*F12</f>
        <v>0</v>
      </c>
      <c r="H12" s="91"/>
      <c r="I12" s="75">
        <v>40</v>
      </c>
      <c r="J12" s="65"/>
      <c r="K12" s="75">
        <f>I12*J12</f>
        <v>0</v>
      </c>
      <c r="L12" s="91"/>
      <c r="M12" s="75">
        <v>50</v>
      </c>
      <c r="N12" s="65"/>
      <c r="O12" s="75">
        <f>M12*N12</f>
        <v>0</v>
      </c>
      <c r="P12" s="91"/>
      <c r="Q12" s="75">
        <v>30</v>
      </c>
      <c r="R12" s="65"/>
      <c r="S12" s="75">
        <f>Q12*R12</f>
        <v>0</v>
      </c>
      <c r="T12" s="83"/>
      <c r="U12" s="3"/>
      <c r="V12" s="37" t="s">
        <v>28</v>
      </c>
    </row>
    <row r="13" spans="2:22" ht="15" customHeight="1">
      <c r="B13" s="44"/>
      <c r="C13" s="45"/>
      <c r="D13" s="43"/>
      <c r="E13" s="61"/>
      <c r="F13" s="65"/>
      <c r="G13" s="75"/>
      <c r="H13" s="91"/>
      <c r="I13" s="75"/>
      <c r="J13" s="65"/>
      <c r="K13" s="75"/>
      <c r="L13" s="91"/>
      <c r="M13" s="75"/>
      <c r="N13" s="65"/>
      <c r="O13" s="75"/>
      <c r="P13" s="91"/>
      <c r="Q13" s="75"/>
      <c r="R13" s="65"/>
      <c r="S13" s="75"/>
      <c r="T13" s="83"/>
      <c r="U13" s="3"/>
      <c r="V13" s="37" t="s">
        <v>29</v>
      </c>
    </row>
    <row r="14" spans="2:22" ht="15" customHeight="1">
      <c r="B14" s="44">
        <v>6</v>
      </c>
      <c r="C14" s="45" t="s">
        <v>4</v>
      </c>
      <c r="D14" s="43" t="s">
        <v>11</v>
      </c>
      <c r="E14" s="61">
        <v>20</v>
      </c>
      <c r="F14" s="65"/>
      <c r="G14" s="75">
        <f>E14*F14</f>
        <v>0</v>
      </c>
      <c r="H14" s="91"/>
      <c r="I14" s="75">
        <v>13</v>
      </c>
      <c r="J14" s="65"/>
      <c r="K14" s="75">
        <f>I14*J14</f>
        <v>0</v>
      </c>
      <c r="L14" s="91"/>
      <c r="M14" s="75">
        <v>17</v>
      </c>
      <c r="N14" s="65"/>
      <c r="O14" s="75">
        <f>M14*N14</f>
        <v>0</v>
      </c>
      <c r="P14" s="91"/>
      <c r="Q14" s="75">
        <v>10</v>
      </c>
      <c r="R14" s="65"/>
      <c r="S14" s="75">
        <f>Q14*R14</f>
        <v>0</v>
      </c>
      <c r="T14" s="83"/>
      <c r="U14" s="3"/>
      <c r="V14" s="37" t="s">
        <v>30</v>
      </c>
    </row>
    <row r="15" spans="2:21" ht="15" customHeight="1">
      <c r="B15" s="44"/>
      <c r="C15" s="46"/>
      <c r="D15" s="43"/>
      <c r="E15" s="61"/>
      <c r="F15" s="65"/>
      <c r="G15" s="75"/>
      <c r="H15" s="91"/>
      <c r="I15" s="75"/>
      <c r="J15" s="65"/>
      <c r="K15" s="75"/>
      <c r="L15" s="91"/>
      <c r="M15" s="75"/>
      <c r="N15" s="65"/>
      <c r="O15" s="75"/>
      <c r="P15" s="91"/>
      <c r="Q15" s="75"/>
      <c r="R15" s="65"/>
      <c r="S15" s="75"/>
      <c r="T15" s="83"/>
      <c r="U15" s="3"/>
    </row>
    <row r="16" spans="2:22" ht="15" customHeight="1">
      <c r="B16" s="44">
        <v>7</v>
      </c>
      <c r="C16" s="45" t="s">
        <v>31</v>
      </c>
      <c r="D16" s="43" t="s">
        <v>11</v>
      </c>
      <c r="E16" s="61">
        <v>40</v>
      </c>
      <c r="F16" s="65"/>
      <c r="G16" s="75">
        <f>E16*F16</f>
        <v>0</v>
      </c>
      <c r="H16" s="91"/>
      <c r="I16" s="75">
        <v>26</v>
      </c>
      <c r="J16" s="65"/>
      <c r="K16" s="75">
        <f>I16*J16</f>
        <v>0</v>
      </c>
      <c r="L16" s="91"/>
      <c r="M16" s="75">
        <v>33</v>
      </c>
      <c r="N16" s="65"/>
      <c r="O16" s="75">
        <f>M16*N16</f>
        <v>0</v>
      </c>
      <c r="P16" s="91"/>
      <c r="Q16" s="75">
        <v>20</v>
      </c>
      <c r="R16" s="65"/>
      <c r="S16" s="75">
        <f>Q16*R16</f>
        <v>0</v>
      </c>
      <c r="T16" s="83"/>
      <c r="U16" s="3"/>
      <c r="V16" s="38" t="s">
        <v>61</v>
      </c>
    </row>
    <row r="17" spans="2:22" ht="15" customHeight="1">
      <c r="B17" s="44"/>
      <c r="C17" s="45"/>
      <c r="D17" s="43"/>
      <c r="E17" s="61"/>
      <c r="F17" s="65"/>
      <c r="G17" s="75"/>
      <c r="H17" s="91"/>
      <c r="I17" s="75"/>
      <c r="J17" s="65"/>
      <c r="K17" s="75"/>
      <c r="L17" s="91"/>
      <c r="M17" s="75"/>
      <c r="N17" s="65"/>
      <c r="O17" s="75"/>
      <c r="P17" s="91"/>
      <c r="Q17" s="75"/>
      <c r="R17" s="65"/>
      <c r="S17" s="75"/>
      <c r="T17" s="83"/>
      <c r="U17" s="3"/>
      <c r="V17" s="37" t="s">
        <v>59</v>
      </c>
    </row>
    <row r="18" spans="2:22" ht="15" customHeight="1">
      <c r="B18" s="44">
        <v>8</v>
      </c>
      <c r="C18" s="45" t="s">
        <v>5</v>
      </c>
      <c r="D18" s="43" t="s">
        <v>11</v>
      </c>
      <c r="E18" s="61">
        <v>20</v>
      </c>
      <c r="F18" s="65"/>
      <c r="G18" s="75">
        <f>E18*F18</f>
        <v>0</v>
      </c>
      <c r="H18" s="91"/>
      <c r="I18" s="75">
        <v>13</v>
      </c>
      <c r="J18" s="65"/>
      <c r="K18" s="75">
        <f>I18*J18</f>
        <v>0</v>
      </c>
      <c r="L18" s="91"/>
      <c r="M18" s="75">
        <v>17</v>
      </c>
      <c r="N18" s="65"/>
      <c r="O18" s="75">
        <f>M18*N18</f>
        <v>0</v>
      </c>
      <c r="P18" s="91"/>
      <c r="Q18" s="75">
        <v>10</v>
      </c>
      <c r="R18" s="65"/>
      <c r="S18" s="75">
        <f>Q18*R18</f>
        <v>0</v>
      </c>
      <c r="T18" s="83"/>
      <c r="U18" s="3"/>
      <c r="V18" s="37" t="s">
        <v>57</v>
      </c>
    </row>
    <row r="19" spans="2:22" ht="15" customHeight="1">
      <c r="B19" s="44"/>
      <c r="C19" s="45"/>
      <c r="D19" s="43"/>
      <c r="E19" s="61"/>
      <c r="F19" s="65"/>
      <c r="G19" s="75"/>
      <c r="H19" s="91"/>
      <c r="I19" s="75"/>
      <c r="J19" s="65"/>
      <c r="K19" s="75"/>
      <c r="L19" s="91"/>
      <c r="M19" s="75"/>
      <c r="N19" s="65"/>
      <c r="O19" s="75"/>
      <c r="P19" s="91"/>
      <c r="Q19" s="75"/>
      <c r="R19" s="65"/>
      <c r="S19" s="75"/>
      <c r="T19" s="83"/>
      <c r="U19" s="3"/>
      <c r="V19" s="37" t="s">
        <v>58</v>
      </c>
    </row>
    <row r="20" spans="2:22" ht="15" customHeight="1">
      <c r="B20" s="44">
        <v>9</v>
      </c>
      <c r="C20" s="45" t="s">
        <v>6</v>
      </c>
      <c r="D20" s="43" t="s">
        <v>11</v>
      </c>
      <c r="E20" s="61">
        <v>60</v>
      </c>
      <c r="F20" s="65"/>
      <c r="G20" s="75">
        <f>E20*F20</f>
        <v>0</v>
      </c>
      <c r="H20" s="91"/>
      <c r="I20" s="75">
        <v>40</v>
      </c>
      <c r="J20" s="65"/>
      <c r="K20" s="75">
        <f>I20*J20</f>
        <v>0</v>
      </c>
      <c r="L20" s="91"/>
      <c r="M20" s="75">
        <v>50</v>
      </c>
      <c r="N20" s="65"/>
      <c r="O20" s="75">
        <f>M20*N20</f>
        <v>0</v>
      </c>
      <c r="P20" s="91"/>
      <c r="Q20" s="75">
        <v>30</v>
      </c>
      <c r="R20" s="65"/>
      <c r="S20" s="75">
        <f>Q20*R20</f>
        <v>0</v>
      </c>
      <c r="T20" s="83"/>
      <c r="U20" s="3"/>
      <c r="V20" s="37" t="s">
        <v>60</v>
      </c>
    </row>
    <row r="21" spans="2:22" ht="15" customHeight="1">
      <c r="B21" s="44"/>
      <c r="C21" s="45"/>
      <c r="D21" s="43"/>
      <c r="E21" s="61"/>
      <c r="F21" s="65"/>
      <c r="G21" s="75"/>
      <c r="H21" s="91"/>
      <c r="I21" s="75"/>
      <c r="J21" s="65"/>
      <c r="K21" s="75"/>
      <c r="L21" s="91"/>
      <c r="M21" s="75"/>
      <c r="N21" s="65"/>
      <c r="O21" s="75"/>
      <c r="P21" s="91"/>
      <c r="Q21" s="75"/>
      <c r="R21" s="65"/>
      <c r="S21" s="75"/>
      <c r="T21" s="83"/>
      <c r="U21" s="3"/>
      <c r="V21" s="37" t="s">
        <v>69</v>
      </c>
    </row>
    <row r="22" spans="2:21" ht="15" customHeight="1">
      <c r="B22" s="44">
        <v>10</v>
      </c>
      <c r="C22" s="45" t="s">
        <v>7</v>
      </c>
      <c r="D22" s="43" t="s">
        <v>11</v>
      </c>
      <c r="E22" s="61">
        <v>30</v>
      </c>
      <c r="F22" s="65"/>
      <c r="G22" s="75">
        <f>E22*F22</f>
        <v>0</v>
      </c>
      <c r="H22" s="91"/>
      <c r="I22" s="75">
        <v>20</v>
      </c>
      <c r="J22" s="65"/>
      <c r="K22" s="75">
        <f>I22*J22</f>
        <v>0</v>
      </c>
      <c r="L22" s="91"/>
      <c r="M22" s="75">
        <v>25</v>
      </c>
      <c r="N22" s="65"/>
      <c r="O22" s="75">
        <f>M22*N22</f>
        <v>0</v>
      </c>
      <c r="P22" s="91"/>
      <c r="Q22" s="75">
        <v>15</v>
      </c>
      <c r="R22" s="65"/>
      <c r="S22" s="75">
        <f>Q22*R22</f>
        <v>0</v>
      </c>
      <c r="T22" s="83"/>
      <c r="U22" s="3"/>
    </row>
    <row r="23" spans="2:21" ht="15" customHeight="1">
      <c r="B23" s="44"/>
      <c r="C23" s="45"/>
      <c r="D23" s="43"/>
      <c r="E23" s="61"/>
      <c r="F23" s="65"/>
      <c r="G23" s="75"/>
      <c r="H23" s="91"/>
      <c r="I23" s="75"/>
      <c r="J23" s="65"/>
      <c r="K23" s="75"/>
      <c r="L23" s="91"/>
      <c r="M23" s="75"/>
      <c r="N23" s="65"/>
      <c r="O23" s="75"/>
      <c r="P23" s="91"/>
      <c r="Q23" s="75"/>
      <c r="R23" s="65"/>
      <c r="S23" s="75"/>
      <c r="T23" s="83"/>
      <c r="U23" s="81"/>
    </row>
    <row r="24" spans="2:22" ht="15" customHeight="1">
      <c r="B24" s="44">
        <v>11</v>
      </c>
      <c r="C24" s="45" t="s">
        <v>8</v>
      </c>
      <c r="D24" s="43" t="s">
        <v>11</v>
      </c>
      <c r="E24" s="61">
        <v>20</v>
      </c>
      <c r="F24" s="65"/>
      <c r="G24" s="75">
        <f>E24*F24</f>
        <v>0</v>
      </c>
      <c r="H24" s="91"/>
      <c r="I24" s="75">
        <v>13</v>
      </c>
      <c r="J24" s="65"/>
      <c r="K24" s="75">
        <f>I24*J24</f>
        <v>0</v>
      </c>
      <c r="L24" s="91"/>
      <c r="M24" s="75">
        <v>17</v>
      </c>
      <c r="N24" s="65"/>
      <c r="O24" s="75">
        <f>M24*N24</f>
        <v>0</v>
      </c>
      <c r="P24" s="91"/>
      <c r="Q24" s="75">
        <v>10</v>
      </c>
      <c r="R24" s="65"/>
      <c r="S24" s="75">
        <f>Q24*R24</f>
        <v>0</v>
      </c>
      <c r="T24" s="83"/>
      <c r="U24" s="3"/>
      <c r="V24" s="38" t="s">
        <v>52</v>
      </c>
    </row>
    <row r="25" spans="2:22" ht="15" customHeight="1">
      <c r="B25" s="44"/>
      <c r="C25" s="45"/>
      <c r="D25" s="43"/>
      <c r="E25" s="61"/>
      <c r="F25" s="65"/>
      <c r="G25" s="75"/>
      <c r="H25" s="91"/>
      <c r="I25" s="75"/>
      <c r="J25" s="65"/>
      <c r="K25" s="75"/>
      <c r="L25" s="91"/>
      <c r="M25" s="75"/>
      <c r="N25" s="65"/>
      <c r="O25" s="75"/>
      <c r="P25" s="91"/>
      <c r="Q25" s="75"/>
      <c r="R25" s="65"/>
      <c r="S25" s="75"/>
      <c r="T25" s="83"/>
      <c r="U25" s="3"/>
      <c r="V25" s="37" t="s">
        <v>32</v>
      </c>
    </row>
    <row r="26" spans="2:22" ht="15" customHeight="1">
      <c r="B26" s="44">
        <v>12</v>
      </c>
      <c r="C26" s="45" t="s">
        <v>9</v>
      </c>
      <c r="D26" s="43" t="s">
        <v>11</v>
      </c>
      <c r="E26" s="61">
        <v>40</v>
      </c>
      <c r="F26" s="65"/>
      <c r="G26" s="75">
        <f>E26*F26</f>
        <v>0</v>
      </c>
      <c r="H26" s="91"/>
      <c r="I26" s="75">
        <v>26</v>
      </c>
      <c r="J26" s="65"/>
      <c r="K26" s="75">
        <f>I26*J26</f>
        <v>0</v>
      </c>
      <c r="L26" s="91"/>
      <c r="M26" s="75">
        <v>33</v>
      </c>
      <c r="N26" s="65"/>
      <c r="O26" s="75">
        <f>M26*N26</f>
        <v>0</v>
      </c>
      <c r="P26" s="91"/>
      <c r="Q26" s="75">
        <v>20</v>
      </c>
      <c r="R26" s="65"/>
      <c r="S26" s="75">
        <f>Q26*R26</f>
        <v>0</v>
      </c>
      <c r="T26" s="83"/>
      <c r="U26" s="3"/>
      <c r="V26" s="40" t="s">
        <v>33</v>
      </c>
    </row>
    <row r="27" spans="2:21" ht="15" customHeight="1">
      <c r="B27" s="44"/>
      <c r="C27" s="45"/>
      <c r="D27" s="43"/>
      <c r="E27" s="61"/>
      <c r="F27" s="65"/>
      <c r="G27" s="75"/>
      <c r="H27" s="91"/>
      <c r="I27" s="75"/>
      <c r="J27" s="65"/>
      <c r="K27" s="75"/>
      <c r="L27" s="91"/>
      <c r="M27" s="75"/>
      <c r="N27" s="65"/>
      <c r="O27" s="75"/>
      <c r="P27" s="91"/>
      <c r="Q27" s="75"/>
      <c r="R27" s="65"/>
      <c r="S27" s="75"/>
      <c r="T27" s="83"/>
      <c r="U27" s="3"/>
    </row>
    <row r="28" spans="2:22" ht="15" customHeight="1">
      <c r="B28" s="44">
        <v>13</v>
      </c>
      <c r="C28" s="45" t="s">
        <v>21</v>
      </c>
      <c r="D28" s="43" t="s">
        <v>11</v>
      </c>
      <c r="E28" s="61">
        <v>40</v>
      </c>
      <c r="F28" s="65"/>
      <c r="G28" s="75">
        <f>E28*F28</f>
        <v>0</v>
      </c>
      <c r="H28" s="91"/>
      <c r="I28" s="75">
        <v>26</v>
      </c>
      <c r="J28" s="65"/>
      <c r="K28" s="75">
        <f>I28*J28</f>
        <v>0</v>
      </c>
      <c r="L28" s="91"/>
      <c r="M28" s="75">
        <v>33</v>
      </c>
      <c r="N28" s="65"/>
      <c r="O28" s="75">
        <f>M28*N28</f>
        <v>0</v>
      </c>
      <c r="P28" s="91"/>
      <c r="Q28" s="75">
        <v>20</v>
      </c>
      <c r="R28" s="65"/>
      <c r="S28" s="75">
        <f>Q28*R28</f>
        <v>0</v>
      </c>
      <c r="T28" s="83"/>
      <c r="U28" s="3"/>
      <c r="V28" s="60" t="s">
        <v>53</v>
      </c>
    </row>
    <row r="29" spans="2:22" ht="15" customHeight="1">
      <c r="B29" s="44"/>
      <c r="C29" s="45"/>
      <c r="D29" s="43"/>
      <c r="E29" s="61"/>
      <c r="F29" s="65"/>
      <c r="G29" s="75"/>
      <c r="H29" s="91"/>
      <c r="I29" s="75"/>
      <c r="J29" s="65"/>
      <c r="K29" s="75"/>
      <c r="L29" s="91"/>
      <c r="M29" s="75"/>
      <c r="N29" s="65"/>
      <c r="O29" s="75"/>
      <c r="P29" s="91"/>
      <c r="Q29" s="75"/>
      <c r="R29" s="65"/>
      <c r="S29" s="75"/>
      <c r="T29" s="83"/>
      <c r="U29" s="3"/>
      <c r="V29" s="41" t="s">
        <v>37</v>
      </c>
    </row>
    <row r="30" spans="2:22" ht="15" customHeight="1">
      <c r="B30" s="44">
        <v>14</v>
      </c>
      <c r="C30" s="45" t="s">
        <v>47</v>
      </c>
      <c r="D30" s="43" t="s">
        <v>11</v>
      </c>
      <c r="E30" s="61">
        <v>60</v>
      </c>
      <c r="F30" s="65"/>
      <c r="G30" s="75">
        <f>E30*F30</f>
        <v>0</v>
      </c>
      <c r="H30" s="91"/>
      <c r="I30" s="75">
        <v>40</v>
      </c>
      <c r="J30" s="65"/>
      <c r="K30" s="75">
        <f>I30*J30</f>
        <v>0</v>
      </c>
      <c r="L30" s="91"/>
      <c r="M30" s="75">
        <v>50</v>
      </c>
      <c r="N30" s="65"/>
      <c r="O30" s="75">
        <f>M30*N30</f>
        <v>0</v>
      </c>
      <c r="P30" s="91"/>
      <c r="Q30" s="75">
        <v>30</v>
      </c>
      <c r="R30" s="65"/>
      <c r="S30" s="75">
        <f>Q30*R30</f>
        <v>0</v>
      </c>
      <c r="T30" s="83"/>
      <c r="U30" s="3"/>
      <c r="V30" s="41" t="s">
        <v>38</v>
      </c>
    </row>
    <row r="31" spans="2:22" ht="15" customHeight="1">
      <c r="B31" s="44"/>
      <c r="C31" s="45"/>
      <c r="D31" s="43"/>
      <c r="E31" s="61"/>
      <c r="F31" s="65"/>
      <c r="G31" s="75"/>
      <c r="H31" s="91"/>
      <c r="I31" s="75"/>
      <c r="J31" s="65"/>
      <c r="K31" s="75"/>
      <c r="L31" s="91"/>
      <c r="M31" s="75"/>
      <c r="N31" s="65"/>
      <c r="O31" s="75"/>
      <c r="P31" s="91"/>
      <c r="Q31" s="75"/>
      <c r="R31" s="65"/>
      <c r="S31" s="75"/>
      <c r="T31" s="83"/>
      <c r="U31" s="3"/>
      <c r="V31" s="41" t="s">
        <v>39</v>
      </c>
    </row>
    <row r="32" spans="2:22" ht="15" customHeight="1">
      <c r="B32" s="44">
        <v>15</v>
      </c>
      <c r="C32" s="45" t="s">
        <v>46</v>
      </c>
      <c r="D32" s="43" t="s">
        <v>12</v>
      </c>
      <c r="E32" s="61">
        <v>3</v>
      </c>
      <c r="F32" s="65"/>
      <c r="G32" s="75">
        <f>E32*F32</f>
        <v>0</v>
      </c>
      <c r="H32" s="91"/>
      <c r="I32" s="75">
        <v>2</v>
      </c>
      <c r="J32" s="65"/>
      <c r="K32" s="75">
        <f>I32*J32</f>
        <v>0</v>
      </c>
      <c r="L32" s="91"/>
      <c r="M32" s="75">
        <v>2.5</v>
      </c>
      <c r="N32" s="65"/>
      <c r="O32" s="75">
        <f>M32*N32</f>
        <v>0</v>
      </c>
      <c r="P32" s="91"/>
      <c r="Q32" s="75">
        <v>1.5</v>
      </c>
      <c r="R32" s="65"/>
      <c r="S32" s="75">
        <f>Q32*R32</f>
        <v>0</v>
      </c>
      <c r="T32" s="83"/>
      <c r="U32" s="3"/>
      <c r="V32" s="41" t="s">
        <v>40</v>
      </c>
    </row>
    <row r="33" spans="2:22" ht="15" customHeight="1">
      <c r="B33" s="44"/>
      <c r="C33" s="47" t="s">
        <v>34</v>
      </c>
      <c r="D33" s="43"/>
      <c r="E33" s="61"/>
      <c r="F33" s="65"/>
      <c r="G33" s="75"/>
      <c r="H33" s="91"/>
      <c r="I33" s="75"/>
      <c r="J33" s="65"/>
      <c r="K33" s="75"/>
      <c r="L33" s="91"/>
      <c r="M33" s="75"/>
      <c r="N33" s="65"/>
      <c r="O33" s="75"/>
      <c r="P33" s="91"/>
      <c r="Q33" s="75"/>
      <c r="R33" s="65"/>
      <c r="S33" s="75"/>
      <c r="T33" s="83"/>
      <c r="U33" s="3"/>
      <c r="V33" s="41" t="s">
        <v>41</v>
      </c>
    </row>
    <row r="34" spans="2:22" ht="15" customHeight="1">
      <c r="B34" s="44">
        <v>16</v>
      </c>
      <c r="C34" s="45" t="s">
        <v>18</v>
      </c>
      <c r="D34" s="43" t="s">
        <v>15</v>
      </c>
      <c r="E34" s="61">
        <v>280</v>
      </c>
      <c r="F34" s="65"/>
      <c r="G34" s="75">
        <f>E34*F34</f>
        <v>0</v>
      </c>
      <c r="H34" s="91"/>
      <c r="I34" s="75" t="s">
        <v>22</v>
      </c>
      <c r="J34" s="65"/>
      <c r="K34" s="75">
        <f>J34*E34</f>
        <v>0</v>
      </c>
      <c r="L34" s="91"/>
      <c r="M34" s="75" t="s">
        <v>22</v>
      </c>
      <c r="N34" s="65"/>
      <c r="O34" s="75">
        <f>N34*E34</f>
        <v>0</v>
      </c>
      <c r="P34" s="91"/>
      <c r="Q34" s="75" t="s">
        <v>22</v>
      </c>
      <c r="R34" s="65"/>
      <c r="S34" s="75">
        <f>R34*E34</f>
        <v>0</v>
      </c>
      <c r="T34" s="83"/>
      <c r="U34" s="3"/>
      <c r="V34" s="41" t="s">
        <v>42</v>
      </c>
    </row>
    <row r="35" spans="2:22" ht="15" customHeight="1">
      <c r="B35" s="44"/>
      <c r="C35" s="45"/>
      <c r="D35" s="43"/>
      <c r="E35" s="61"/>
      <c r="F35" s="65"/>
      <c r="G35" s="75"/>
      <c r="H35" s="91"/>
      <c r="I35" s="75"/>
      <c r="J35" s="65"/>
      <c r="K35" s="75"/>
      <c r="L35" s="91"/>
      <c r="M35" s="75"/>
      <c r="N35" s="65"/>
      <c r="O35" s="75"/>
      <c r="P35" s="91"/>
      <c r="Q35" s="75"/>
      <c r="R35" s="65"/>
      <c r="S35" s="75"/>
      <c r="T35" s="83"/>
      <c r="U35" s="3"/>
      <c r="V35" s="41" t="s">
        <v>43</v>
      </c>
    </row>
    <row r="36" spans="2:22" ht="12.75">
      <c r="B36" s="44">
        <v>17</v>
      </c>
      <c r="C36" s="45" t="s">
        <v>56</v>
      </c>
      <c r="D36" s="43" t="s">
        <v>19</v>
      </c>
      <c r="E36" s="61">
        <v>6</v>
      </c>
      <c r="F36" s="65"/>
      <c r="G36" s="75">
        <f>E36*F36</f>
        <v>0</v>
      </c>
      <c r="H36" s="91"/>
      <c r="I36" s="75" t="s">
        <v>22</v>
      </c>
      <c r="J36" s="65"/>
      <c r="K36" s="75">
        <f>J36*E36</f>
        <v>0</v>
      </c>
      <c r="L36" s="91"/>
      <c r="M36" s="75" t="s">
        <v>22</v>
      </c>
      <c r="N36" s="65"/>
      <c r="O36" s="75">
        <f>N36*E36</f>
        <v>0</v>
      </c>
      <c r="P36" s="91"/>
      <c r="Q36" s="75" t="s">
        <v>22</v>
      </c>
      <c r="R36" s="65"/>
      <c r="S36" s="75">
        <f>R36*E36</f>
        <v>0</v>
      </c>
      <c r="T36" s="83"/>
      <c r="U36" s="3"/>
      <c r="V36" s="41" t="s">
        <v>44</v>
      </c>
    </row>
    <row r="37" spans="2:22" ht="12.75">
      <c r="B37" s="44"/>
      <c r="C37" s="45"/>
      <c r="D37" s="43"/>
      <c r="E37" s="61"/>
      <c r="F37" s="65"/>
      <c r="G37" s="75"/>
      <c r="H37" s="91"/>
      <c r="I37" s="75"/>
      <c r="J37" s="65"/>
      <c r="K37" s="75"/>
      <c r="L37" s="91"/>
      <c r="M37" s="75"/>
      <c r="N37" s="65"/>
      <c r="O37" s="75"/>
      <c r="P37" s="91"/>
      <c r="Q37" s="75"/>
      <c r="R37" s="65"/>
      <c r="S37" s="75"/>
      <c r="T37" s="83"/>
      <c r="U37" s="3"/>
      <c r="V37" s="37" t="s">
        <v>66</v>
      </c>
    </row>
    <row r="38" spans="2:22" ht="12.75">
      <c r="B38" s="44">
        <v>18</v>
      </c>
      <c r="C38" s="45" t="s">
        <v>55</v>
      </c>
      <c r="D38" s="43"/>
      <c r="E38" s="61">
        <v>500</v>
      </c>
      <c r="F38" s="65"/>
      <c r="G38" s="75">
        <f>E38*F38</f>
        <v>0</v>
      </c>
      <c r="H38" s="91"/>
      <c r="I38" s="75" t="s">
        <v>22</v>
      </c>
      <c r="J38" s="65"/>
      <c r="K38" s="75">
        <f>J38*E38</f>
        <v>0</v>
      </c>
      <c r="L38" s="91"/>
      <c r="M38" s="75" t="s">
        <v>22</v>
      </c>
      <c r="N38" s="65"/>
      <c r="O38" s="75">
        <f>N38*E38</f>
        <v>0</v>
      </c>
      <c r="P38" s="91"/>
      <c r="Q38" s="75" t="s">
        <v>22</v>
      </c>
      <c r="R38" s="65"/>
      <c r="S38" s="75">
        <f>R38*E38</f>
        <v>0</v>
      </c>
      <c r="T38" s="83"/>
      <c r="U38" s="3"/>
      <c r="V38" s="37" t="s">
        <v>67</v>
      </c>
    </row>
    <row r="39" spans="2:22" ht="12.75">
      <c r="B39" s="44"/>
      <c r="C39" s="45"/>
      <c r="D39" s="43"/>
      <c r="E39" s="61"/>
      <c r="F39" s="65"/>
      <c r="G39" s="75"/>
      <c r="H39" s="91"/>
      <c r="I39" s="75"/>
      <c r="J39" s="65"/>
      <c r="K39" s="75"/>
      <c r="L39" s="91"/>
      <c r="M39" s="75"/>
      <c r="N39" s="65"/>
      <c r="O39" s="75"/>
      <c r="P39" s="91"/>
      <c r="Q39" s="75"/>
      <c r="R39" s="65"/>
      <c r="S39" s="75"/>
      <c r="T39" s="83"/>
      <c r="U39" s="3"/>
      <c r="V39" s="37" t="s">
        <v>68</v>
      </c>
    </row>
    <row r="40" spans="2:21" ht="15" customHeight="1" thickBot="1">
      <c r="B40" s="44">
        <v>19</v>
      </c>
      <c r="C40" s="45" t="s">
        <v>23</v>
      </c>
      <c r="D40" s="43"/>
      <c r="E40" s="74" t="s">
        <v>24</v>
      </c>
      <c r="F40" s="66"/>
      <c r="G40" s="75">
        <f>F40</f>
        <v>0</v>
      </c>
      <c r="H40" s="91"/>
      <c r="I40" s="75" t="s">
        <v>22</v>
      </c>
      <c r="J40" s="66"/>
      <c r="K40" s="75">
        <f>J40</f>
        <v>0</v>
      </c>
      <c r="L40" s="91"/>
      <c r="M40" s="75" t="s">
        <v>22</v>
      </c>
      <c r="N40" s="66"/>
      <c r="O40" s="75">
        <f>N40</f>
        <v>0</v>
      </c>
      <c r="P40" s="91"/>
      <c r="Q40" s="75" t="s">
        <v>22</v>
      </c>
      <c r="R40" s="66"/>
      <c r="S40" s="75">
        <f>R40</f>
        <v>0</v>
      </c>
      <c r="T40" s="83"/>
      <c r="U40" s="3"/>
    </row>
    <row r="41" spans="2:21" ht="12.75">
      <c r="B41" s="44"/>
      <c r="C41" s="45"/>
      <c r="D41" s="43"/>
      <c r="E41" s="67"/>
      <c r="F41" s="68"/>
      <c r="G41" s="75"/>
      <c r="H41" s="91"/>
      <c r="I41" s="63"/>
      <c r="J41" s="69"/>
      <c r="K41" s="87"/>
      <c r="L41" s="91"/>
      <c r="M41" s="63"/>
      <c r="N41" s="69"/>
      <c r="O41" s="87"/>
      <c r="P41" s="91"/>
      <c r="Q41" s="63"/>
      <c r="R41" s="69"/>
      <c r="S41" s="78"/>
      <c r="T41" s="83"/>
      <c r="U41" s="3"/>
    </row>
    <row r="42" spans="2:21" ht="15" customHeight="1">
      <c r="B42" s="44">
        <v>20</v>
      </c>
      <c r="C42" s="45" t="s">
        <v>16</v>
      </c>
      <c r="D42" s="43"/>
      <c r="E42" s="67">
        <v>50</v>
      </c>
      <c r="F42" s="70">
        <f>ROUNDUP((F4+F6+F8+F10+F12+F14+F16+F18+F20+F22+F24+F26+F28+F30)/15,0)</f>
        <v>0</v>
      </c>
      <c r="G42" s="75">
        <f>E42*F42</f>
        <v>0</v>
      </c>
      <c r="H42" s="91"/>
      <c r="I42" s="63" t="s">
        <v>22</v>
      </c>
      <c r="J42" s="71">
        <f>ROUNDUP((J4+J6+J8+J10+J12+J14+J16+J18+J20+J22+J24+J26+J28+J30)/15,0)</f>
        <v>0</v>
      </c>
      <c r="K42" s="87">
        <f>J42*E42</f>
        <v>0</v>
      </c>
      <c r="L42" s="91"/>
      <c r="M42" s="63" t="s">
        <v>22</v>
      </c>
      <c r="N42" s="71">
        <f>ROUNDUP((N30+N28+N26+N24+N22+N20+N18+N16+N12+N10+N8+N6+N4)/15,0)</f>
        <v>0</v>
      </c>
      <c r="O42" s="87">
        <f>N42*E42</f>
        <v>0</v>
      </c>
      <c r="P42" s="91"/>
      <c r="Q42" s="63" t="s">
        <v>22</v>
      </c>
      <c r="R42" s="71">
        <f>ROUNDUP((R30+R28+R26+R24+R22+R20+R18+R16+R14+R12+R10+R8+R6+R4)/15,0)</f>
        <v>0</v>
      </c>
      <c r="S42" s="78">
        <f>R42*E42</f>
        <v>0</v>
      </c>
      <c r="T42" s="83"/>
      <c r="U42" s="3"/>
    </row>
    <row r="43" spans="2:21" ht="15" customHeight="1">
      <c r="B43" s="44"/>
      <c r="C43" s="47" t="s">
        <v>25</v>
      </c>
      <c r="D43" s="43"/>
      <c r="E43" s="67"/>
      <c r="F43" s="72"/>
      <c r="G43" s="75"/>
      <c r="H43" s="91"/>
      <c r="I43" s="63"/>
      <c r="J43" s="73"/>
      <c r="K43" s="87"/>
      <c r="L43" s="91"/>
      <c r="M43" s="63"/>
      <c r="N43" s="73"/>
      <c r="O43" s="87"/>
      <c r="P43" s="91"/>
      <c r="Q43" s="63"/>
      <c r="R43" s="73"/>
      <c r="S43" s="78"/>
      <c r="T43" s="83"/>
      <c r="U43" s="3"/>
    </row>
    <row r="44" spans="2:21" ht="15" customHeight="1">
      <c r="B44" s="44">
        <v>21</v>
      </c>
      <c r="C44" s="45" t="s">
        <v>17</v>
      </c>
      <c r="D44" s="43"/>
      <c r="E44" s="67">
        <v>200</v>
      </c>
      <c r="F44" s="72">
        <v>1</v>
      </c>
      <c r="G44" s="75">
        <f>E44*F44</f>
        <v>200</v>
      </c>
      <c r="H44" s="91"/>
      <c r="I44" s="63" t="s">
        <v>22</v>
      </c>
      <c r="J44" s="73">
        <v>1</v>
      </c>
      <c r="K44" s="87">
        <f>J44*E44</f>
        <v>200</v>
      </c>
      <c r="L44" s="91"/>
      <c r="M44" s="63" t="s">
        <v>22</v>
      </c>
      <c r="N44" s="73">
        <v>1</v>
      </c>
      <c r="O44" s="87">
        <f>N44*E44</f>
        <v>200</v>
      </c>
      <c r="P44" s="91"/>
      <c r="Q44" s="63" t="s">
        <v>22</v>
      </c>
      <c r="R44" s="73">
        <v>1</v>
      </c>
      <c r="S44" s="78">
        <f>R44*E44</f>
        <v>200</v>
      </c>
      <c r="T44" s="83"/>
      <c r="U44" s="3"/>
    </row>
    <row r="45" spans="2:21" ht="15" customHeight="1">
      <c r="B45" s="44"/>
      <c r="C45" s="47" t="s">
        <v>27</v>
      </c>
      <c r="D45" s="43"/>
      <c r="E45" s="16"/>
      <c r="F45" s="34"/>
      <c r="G45" s="94"/>
      <c r="H45" s="92"/>
      <c r="I45" s="15"/>
      <c r="J45" s="35"/>
      <c r="K45" s="88"/>
      <c r="L45" s="92"/>
      <c r="M45" s="15"/>
      <c r="N45" s="35"/>
      <c r="O45" s="88"/>
      <c r="P45" s="92"/>
      <c r="Q45" s="15"/>
      <c r="R45" s="35"/>
      <c r="S45" s="79"/>
      <c r="T45" s="84"/>
      <c r="U45" s="3"/>
    </row>
    <row r="46" spans="2:22" s="22" customFormat="1" ht="17.25" customHeight="1" thickBot="1">
      <c r="B46" s="48"/>
      <c r="C46" s="49" t="s">
        <v>26</v>
      </c>
      <c r="D46" s="50"/>
      <c r="E46" s="17"/>
      <c r="F46" s="18"/>
      <c r="G46" s="95">
        <f>SUM(G4:G45)</f>
        <v>200</v>
      </c>
      <c r="H46" s="93"/>
      <c r="I46" s="19"/>
      <c r="J46" s="20"/>
      <c r="K46" s="89">
        <f>SUM(K4:K45)</f>
        <v>200</v>
      </c>
      <c r="L46" s="93"/>
      <c r="M46" s="19"/>
      <c r="N46" s="20"/>
      <c r="O46" s="89">
        <f>SUM(O4:O45)</f>
        <v>200</v>
      </c>
      <c r="P46" s="93"/>
      <c r="Q46" s="19"/>
      <c r="R46" s="20"/>
      <c r="S46" s="80">
        <f>SUM(S4:S45)</f>
        <v>200</v>
      </c>
      <c r="T46" s="85"/>
      <c r="U46" s="21"/>
      <c r="V46" s="42"/>
    </row>
  </sheetData>
  <sheetProtection/>
  <conditionalFormatting sqref="S5:T5 S31:T31 S35:T35 S7:T7 S9:T9 S11:T11 S13:T13 S15:T15 S17:T17 S19:T19 S21:T21 S23:T23 S25:T25 S27:T27 S29:T29 S43:T43 S45:T45 S33:T33 S41:T41 S39:T39">
    <cfRule type="expression" priority="66" dxfId="3">
      <formula>$U5=1</formula>
    </cfRule>
  </conditionalFormatting>
  <conditionalFormatting sqref="B4:T4 D15:E15 B5:E11 C12:E14 C16:E27 F5:Q27 C28:Q32 S5:T32 B45:T46 B12:B44 C33:T44">
    <cfRule type="expression" priority="2" dxfId="0">
      <formula>MOD(ROW(),2)=1</formula>
    </cfRule>
  </conditionalFormatting>
  <conditionalFormatting sqref="R5:R32">
    <cfRule type="expression" priority="1" dxfId="0">
      <formula>MOD(ROW(),2)=1</formula>
    </cfRule>
  </conditionalFormatting>
  <printOptions horizontalCentered="1"/>
  <pageMargins left="0.25" right="0.25" top="0.75" bottom="0.75" header="0.3" footer="0.3"/>
  <pageSetup fitToHeight="0" fitToWidth="1" horizontalDpi="1200" verticalDpi="1200" orientation="landscape" paperSize="9" scale="67" r:id="rId4"/>
  <headerFooter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2014-02-05T22:38:02Z</dcterms:created>
  <dcterms:modified xsi:type="dcterms:W3CDTF">2014-03-02T11:01:38Z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TC028023769991</vt:lpwstr>
  </property>
</Properties>
</file>